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5964" windowHeight="3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<sst xmlns="http://schemas.openxmlformats.org/spreadsheetml/2006/main" count="8" uniqueCount="8">
  <si>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Distance (cm)</t>
  </si>
  <si>
    <t>Time 1 (s)</t>
  </si>
  <si>
    <t>Time 2 (s)</t>
  </si>
  <si>
    <t>Time 3 (s)</t>
  </si>
  <si>
    <t>a=</t>
  </si>
  <si>
    <t>Acceleration and Distance Data (Rolling Ball Lab)</t>
  </si>
  <si>
    <t>Average Times</t>
  </si>
  <si>
    <r>
      <t>Square of Times (s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</si>
</sst>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0000000000"/>
    <numFmt numFmtId="171" formatCode="0.00000000000000"/>
    <numFmt numFmtId="172" formatCode="0.0000000000000"/>
    <numFmt numFmtId="173" formatCode="0.000000000000"/>
    <numFmt numFmtId="174" formatCode="0.00000000000"/>
    <numFmt numFmtId="175" formatCode="0.0000000000"/>
    <numFmt numFmtId="176" formatCode="0.0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5.5"/>
      <name val="Arial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Rolling Ball Graph: Accelerated Motion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Distance (cm)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Sheet1!$D$3:$D$18</c:f>
              <c:numCache/>
            </c:numRef>
          </c:xVal>
          <c:yVal>
            <c:numRef>
              <c:f>Sheet1!$F$3:$F$18</c:f>
              <c:numCache/>
            </c:numRef>
          </c:yVal>
          <c:smooth val="1"/>
        </c:ser>
        <c:axId val="15915944"/>
        <c:axId val="9025769"/>
      </c:scatterChart>
      <c:valAx>
        <c:axId val="15915944"/>
        <c:scaling>
          <c:orientation val="minMax"/>
          <c:max val="2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 [Average]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crossBetween val="midCat"/>
        <c:dispUnits/>
      </c:valAx>
      <c:valAx>
        <c:axId val="902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Rolling Ball Graph: Time Squared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0" i="0" u="none" baseline="0">
                        <a:latin typeface="Arial"/>
                        <a:ea typeface="Arial"/>
                        <a:cs typeface="Arial"/>
                      </a:rPr>
                      <a:t>y = 41.134x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Sheet1!$E$3:$E$18</c:f>
              <c:numCache/>
            </c:numRef>
          </c:xVal>
          <c:yVal>
            <c:numRef>
              <c:f>Sheet1!$F$3:$F$18</c:f>
              <c:numCache/>
            </c:numRef>
          </c:yVal>
          <c:smooth val="1"/>
        </c:ser>
        <c:axId val="14123058"/>
        <c:axId val="59998659"/>
      </c:scatterChart>
      <c:valAx>
        <c:axId val="1412305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Squared (s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crossBetween val="midCat"/>
        <c:dispUnits/>
      </c:valAx>
      <c:valAx>
        <c:axId val="5999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0.22625</cdr:y>
    </cdr:from>
    <cdr:to>
      <cdr:x>0.55175</cdr:x>
      <cdr:y>0.3035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771525"/>
          <a:ext cx="2266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"/>
              <a:ea typeface="Arial"/>
              <a:cs typeface="Arial"/>
            </a:rPr>
            <a:t>Acceleration = 41 cm/s/s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16</xdr:col>
      <xdr:colOff>9525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5838825" y="0"/>
        <a:ext cx="5667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22</xdr:row>
      <xdr:rowOff>28575</xdr:rowOff>
    </xdr:from>
    <xdr:to>
      <xdr:col>16</xdr:col>
      <xdr:colOff>19050</xdr:colOff>
      <xdr:row>43</xdr:row>
      <xdr:rowOff>47625</xdr:rowOff>
    </xdr:to>
    <xdr:graphicFrame>
      <xdr:nvGraphicFramePr>
        <xdr:cNvPr id="2" name="Chart 4"/>
        <xdr:cNvGraphicFramePr/>
      </xdr:nvGraphicFramePr>
      <xdr:xfrm>
        <a:off x="5829300" y="3648075"/>
        <a:ext cx="56864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D4" sqref="D4"/>
    </sheetView>
  </sheetViews>
  <sheetFormatPr defaultColWidth="9.140625" defaultRowHeight="12.75"/>
  <cols>
    <col min="1" max="3" width="11.7109375" style="0" customWidth="1"/>
    <col min="4" max="4" width="13.8515625" style="0" bestFit="1" customWidth="1"/>
    <col min="5" max="5" width="18.8515625" style="0" bestFit="1" customWidth="1"/>
    <col min="6" max="6" width="13.140625" style="0" bestFit="1" customWidth="1"/>
  </cols>
  <sheetData>
    <row r="1" ht="15">
      <c r="A1" s="4" t="s">
        <v>5</v>
      </c>
    </row>
    <row r="2" spans="1:6" ht="15">
      <c r="A2" s="3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0</v>
      </c>
    </row>
    <row r="3" spans="1:6" ht="12.75">
      <c r="A3" s="2">
        <f aca="true" t="shared" si="0" ref="A3:A18">SQRT(2*F3/100/$B$61)</f>
        <v>0.493851890681065</v>
      </c>
      <c r="B3" s="2">
        <f aca="true" t="shared" si="1" ref="B3:B18">SQRT(2*F3/100/$B$62)</f>
        <v>0.4889862361522417</v>
      </c>
      <c r="C3" s="2">
        <f aca="true" t="shared" si="2" ref="C3:C18">SQRT(2*F3/100/$B$63)</f>
        <v>0.4963398252717288</v>
      </c>
      <c r="D3" s="2">
        <f>(A3+B3+C3)/3</f>
        <v>0.49305931736834513</v>
      </c>
      <c r="E3" s="2">
        <f>D3^2</f>
        <v>0.24310749044373847</v>
      </c>
      <c r="F3">
        <v>10</v>
      </c>
    </row>
    <row r="4" spans="1:6" ht="12.75">
      <c r="A4" s="2">
        <f t="shared" si="0"/>
        <v>0.6984120416047572</v>
      </c>
      <c r="B4" s="2">
        <f t="shared" si="1"/>
        <v>0.6915309669802733</v>
      </c>
      <c r="C4" s="2">
        <f t="shared" si="2"/>
        <v>0.7019305124451711</v>
      </c>
      <c r="D4" s="2">
        <f aca="true" t="shared" si="3" ref="D4:D17">(A4+B4+C4)/3</f>
        <v>0.6972911736767339</v>
      </c>
      <c r="E4" s="2">
        <f aca="true" t="shared" si="4" ref="E4:E18">D4^2</f>
        <v>0.48621498088747706</v>
      </c>
      <c r="F4">
        <v>20</v>
      </c>
    </row>
    <row r="5" spans="1:6" ht="12.75">
      <c r="A5" s="2">
        <f t="shared" si="0"/>
        <v>0.8553765660735555</v>
      </c>
      <c r="B5" s="2">
        <f t="shared" si="1"/>
        <v>0.8469490052175559</v>
      </c>
      <c r="C5" s="2">
        <f t="shared" si="2"/>
        <v>0.8596857951904933</v>
      </c>
      <c r="D5" s="2">
        <f t="shared" si="3"/>
        <v>0.8540037888272015</v>
      </c>
      <c r="E5" s="2">
        <f t="shared" si="4"/>
        <v>0.7293224713312154</v>
      </c>
      <c r="F5">
        <v>30</v>
      </c>
    </row>
    <row r="6" spans="1:6" ht="12.75">
      <c r="A6" s="2">
        <f t="shared" si="0"/>
        <v>0.98770378136213</v>
      </c>
      <c r="B6" s="2">
        <f t="shared" si="1"/>
        <v>0.9779724723044834</v>
      </c>
      <c r="C6" s="2">
        <f t="shared" si="2"/>
        <v>0.9926796505434576</v>
      </c>
      <c r="D6" s="2">
        <f t="shared" si="3"/>
        <v>0.9861186347366903</v>
      </c>
      <c r="E6" s="2">
        <f t="shared" si="4"/>
        <v>0.9724299617749539</v>
      </c>
      <c r="F6">
        <v>40</v>
      </c>
    </row>
    <row r="7" spans="1:6" ht="12.75">
      <c r="A7" s="2">
        <f t="shared" si="0"/>
        <v>1.1042863983796563</v>
      </c>
      <c r="B7" s="2">
        <f t="shared" si="1"/>
        <v>1.0934064640981775</v>
      </c>
      <c r="C7" s="2">
        <f t="shared" si="2"/>
        <v>1.1098495892479536</v>
      </c>
      <c r="D7" s="2">
        <f t="shared" si="3"/>
        <v>1.1025141505752625</v>
      </c>
      <c r="E7" s="2">
        <f t="shared" si="4"/>
        <v>1.2155374522186926</v>
      </c>
      <c r="F7">
        <v>50</v>
      </c>
    </row>
    <row r="8" spans="1:6" ht="12.75">
      <c r="A8" s="2">
        <f t="shared" si="0"/>
        <v>1.2096851406773481</v>
      </c>
      <c r="B8" s="2">
        <f t="shared" si="1"/>
        <v>1.1977667698170689</v>
      </c>
      <c r="C8" s="2">
        <f t="shared" si="2"/>
        <v>1.2157793109378945</v>
      </c>
      <c r="D8" s="2">
        <f t="shared" si="3"/>
        <v>1.2077437404774372</v>
      </c>
      <c r="E8" s="2">
        <f t="shared" si="4"/>
        <v>1.458644942662431</v>
      </c>
      <c r="F8">
        <v>60</v>
      </c>
    </row>
    <row r="9" spans="1:6" ht="12.75">
      <c r="A9" s="2">
        <f t="shared" si="0"/>
        <v>1.3066092872411545</v>
      </c>
      <c r="B9" s="2">
        <f t="shared" si="1"/>
        <v>1.2937359753923328</v>
      </c>
      <c r="C9" s="2">
        <f t="shared" si="2"/>
        <v>1.3131917434462461</v>
      </c>
      <c r="D9" s="2">
        <f t="shared" si="3"/>
        <v>1.304512335359911</v>
      </c>
      <c r="E9" s="2">
        <f t="shared" si="4"/>
        <v>1.701752433106169</v>
      </c>
      <c r="F9">
        <v>70</v>
      </c>
    </row>
    <row r="10" spans="1:6" ht="12.75">
      <c r="A10" s="2">
        <f t="shared" si="0"/>
        <v>1.3968240832095145</v>
      </c>
      <c r="B10" s="2">
        <f t="shared" si="1"/>
        <v>1.3830619339605466</v>
      </c>
      <c r="C10" s="2">
        <f t="shared" si="2"/>
        <v>1.4038610248903423</v>
      </c>
      <c r="D10" s="2">
        <f t="shared" si="3"/>
        <v>1.3945823473534678</v>
      </c>
      <c r="E10" s="2">
        <f t="shared" si="4"/>
        <v>1.9448599235499082</v>
      </c>
      <c r="F10">
        <v>80</v>
      </c>
    </row>
    <row r="11" spans="1:6" ht="12.75">
      <c r="A11" s="2">
        <f t="shared" si="0"/>
        <v>1.481555672043195</v>
      </c>
      <c r="B11" s="2">
        <f t="shared" si="1"/>
        <v>1.466958708456725</v>
      </c>
      <c r="C11" s="2">
        <f t="shared" si="2"/>
        <v>1.4890194758151865</v>
      </c>
      <c r="D11" s="2">
        <f t="shared" si="3"/>
        <v>1.4791779521050354</v>
      </c>
      <c r="E11" s="2">
        <f t="shared" si="4"/>
        <v>2.1879674139936465</v>
      </c>
      <c r="F11">
        <v>90</v>
      </c>
    </row>
    <row r="12" spans="1:6" ht="12.75">
      <c r="A12" s="2">
        <f t="shared" si="0"/>
        <v>1.5616968013326484</v>
      </c>
      <c r="B12" s="2">
        <f t="shared" si="1"/>
        <v>1.5463102507140534</v>
      </c>
      <c r="C12" s="2">
        <f t="shared" si="2"/>
        <v>1.5695643413086648</v>
      </c>
      <c r="D12" s="2">
        <f t="shared" si="3"/>
        <v>1.5591904644517889</v>
      </c>
      <c r="E12" s="2">
        <f t="shared" si="4"/>
        <v>2.431074904437385</v>
      </c>
      <c r="F12">
        <v>100</v>
      </c>
    </row>
    <row r="13" spans="1:6" ht="12.75">
      <c r="A13" s="2">
        <f t="shared" si="0"/>
        <v>1.637921423396705</v>
      </c>
      <c r="B13" s="2">
        <f t="shared" si="1"/>
        <v>1.6217838729651046</v>
      </c>
      <c r="C13" s="2">
        <f t="shared" si="2"/>
        <v>1.6461729689368834</v>
      </c>
      <c r="D13" s="2">
        <f t="shared" si="3"/>
        <v>1.6352927550995642</v>
      </c>
      <c r="E13" s="2">
        <f t="shared" si="4"/>
        <v>2.674182394881123</v>
      </c>
      <c r="F13">
        <v>110</v>
      </c>
    </row>
    <row r="14" spans="1:6" ht="12.75">
      <c r="A14" s="2">
        <f t="shared" si="0"/>
        <v>1.710753132147111</v>
      </c>
      <c r="B14" s="2">
        <f t="shared" si="1"/>
        <v>1.6938980104351118</v>
      </c>
      <c r="C14" s="2">
        <f t="shared" si="2"/>
        <v>1.7193715903809865</v>
      </c>
      <c r="D14" s="2">
        <f t="shared" si="3"/>
        <v>1.708007577654403</v>
      </c>
      <c r="E14" s="2">
        <f t="shared" si="4"/>
        <v>2.9172898853248617</v>
      </c>
      <c r="F14">
        <v>120</v>
      </c>
    </row>
    <row r="15" spans="1:6" ht="12.75">
      <c r="A15" s="2">
        <f t="shared" si="0"/>
        <v>1.7806083143354166</v>
      </c>
      <c r="B15" s="2">
        <f t="shared" si="1"/>
        <v>1.7630649474430504</v>
      </c>
      <c r="C15" s="2">
        <f t="shared" si="2"/>
        <v>1.7895786900720554</v>
      </c>
      <c r="D15" s="2">
        <f t="shared" si="3"/>
        <v>1.7777506506168408</v>
      </c>
      <c r="E15" s="2">
        <f t="shared" si="4"/>
        <v>3.160397375768601</v>
      </c>
      <c r="F15">
        <v>130</v>
      </c>
    </row>
    <row r="16" spans="1:6" ht="12.75">
      <c r="A16" s="2">
        <f t="shared" si="0"/>
        <v>1.8478245747390838</v>
      </c>
      <c r="B16" s="2">
        <f t="shared" si="1"/>
        <v>1.8296189625298218</v>
      </c>
      <c r="C16" s="2">
        <f t="shared" si="2"/>
        <v>1.8571335735780512</v>
      </c>
      <c r="D16" s="2">
        <f t="shared" si="3"/>
        <v>1.8448590369489857</v>
      </c>
      <c r="E16" s="2">
        <f t="shared" si="4"/>
        <v>3.403504866212339</v>
      </c>
      <c r="F16">
        <v>140</v>
      </c>
    </row>
    <row r="17" spans="1:6" ht="12.75">
      <c r="A17" s="2">
        <f t="shared" si="0"/>
        <v>1.9126801481008104</v>
      </c>
      <c r="B17" s="2">
        <f t="shared" si="1"/>
        <v>1.8938355491422791</v>
      </c>
      <c r="C17" s="2">
        <f t="shared" si="2"/>
        <v>1.922315877336905</v>
      </c>
      <c r="D17" s="2">
        <f t="shared" si="3"/>
        <v>1.9096105248599982</v>
      </c>
      <c r="E17" s="2">
        <f t="shared" si="4"/>
        <v>3.6466123566560777</v>
      </c>
      <c r="F17">
        <v>150</v>
      </c>
    </row>
    <row r="18" spans="1:6" ht="12.75">
      <c r="A18" s="2">
        <f t="shared" si="0"/>
        <v>1.97540756272426</v>
      </c>
      <c r="B18" s="2">
        <f t="shared" si="1"/>
        <v>1.9559449446089667</v>
      </c>
      <c r="C18" s="2">
        <f t="shared" si="2"/>
        <v>1.9853593010869153</v>
      </c>
      <c r="D18" s="2">
        <f>(A18+B18+C18)/3</f>
        <v>1.9722372694733805</v>
      </c>
      <c r="E18" s="2">
        <f t="shared" si="4"/>
        <v>3.8897198470998156</v>
      </c>
      <c r="F18">
        <v>160</v>
      </c>
    </row>
    <row r="61" spans="1:2" ht="12.75">
      <c r="A61" s="1" t="s">
        <v>4</v>
      </c>
      <c r="B61">
        <f>9.8*SIN(0.0837758041)</f>
        <v>0.8200428646984124</v>
      </c>
    </row>
    <row r="62" ht="12.75">
      <c r="B62">
        <f>B61*1.02</f>
        <v>0.8364437219923806</v>
      </c>
    </row>
    <row r="63" ht="12.75">
      <c r="B63">
        <f>B61*0.99</f>
        <v>0.8118424360514283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</dc:creator>
  <cp:keywords/>
  <dc:description/>
  <cp:lastModifiedBy>TOS</cp:lastModifiedBy>
  <dcterms:created xsi:type="dcterms:W3CDTF">2006-10-03T14:01:46Z</dcterms:created>
  <dcterms:modified xsi:type="dcterms:W3CDTF">2006-10-06T17:50:13Z</dcterms:modified>
  <cp:category/>
  <cp:version/>
  <cp:contentType/>
  <cp:contentStatus/>
</cp:coreProperties>
</file>